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Опен" sheetId="1" r:id="rId1"/>
    <sheet name="Стандарт" sheetId="2" r:id="rId2"/>
    <sheet name="Команды ст" sheetId="3" r:id="rId3"/>
  </sheets>
  <calcPr calcId="125725"/>
</workbook>
</file>

<file path=xl/calcChain.xml><?xml version="1.0" encoding="utf-8"?>
<calcChain xmlns="http://schemas.openxmlformats.org/spreadsheetml/2006/main">
  <c r="E26" i="3"/>
  <c r="E25"/>
  <c r="E24"/>
  <c r="E23"/>
  <c r="E8"/>
  <c r="E20"/>
  <c r="E19"/>
  <c r="E18"/>
  <c r="E17"/>
  <c r="E14"/>
  <c r="E13"/>
  <c r="E12"/>
  <c r="E11"/>
  <c r="E6"/>
  <c r="E5"/>
  <c r="E4"/>
  <c r="F5" i="2"/>
  <c r="G5" s="1"/>
  <c r="F9"/>
  <c r="G9" s="1"/>
  <c r="F8"/>
  <c r="G8" s="1"/>
  <c r="F13"/>
  <c r="G13" s="1"/>
  <c r="F11"/>
  <c r="G11" s="1"/>
  <c r="F22"/>
  <c r="G22" s="1"/>
  <c r="F4"/>
  <c r="G4" s="1"/>
  <c r="F17"/>
  <c r="G17" s="1"/>
  <c r="F6"/>
  <c r="G6" s="1"/>
  <c r="F16"/>
  <c r="G16" s="1"/>
  <c r="F19"/>
  <c r="G19" s="1"/>
  <c r="F18"/>
  <c r="G18" s="1"/>
  <c r="F14"/>
  <c r="G14" s="1"/>
  <c r="F10"/>
  <c r="G10" s="1"/>
  <c r="F12"/>
  <c r="G12" s="1"/>
  <c r="F7"/>
  <c r="G7" s="1"/>
  <c r="F15"/>
  <c r="G15" s="1"/>
  <c r="F23"/>
  <c r="G23" s="1"/>
  <c r="F21"/>
  <c r="G21" s="1"/>
  <c r="F24"/>
  <c r="G24" s="1"/>
  <c r="F20"/>
  <c r="G20" s="1"/>
  <c r="H4" i="1"/>
  <c r="I4" s="1"/>
  <c r="H5"/>
  <c r="I5" s="1"/>
  <c r="H14"/>
  <c r="I14" s="1"/>
  <c r="H15"/>
  <c r="I15" s="1"/>
  <c r="H8"/>
  <c r="I8" s="1"/>
  <c r="H7"/>
  <c r="I7" s="1"/>
  <c r="H18"/>
  <c r="I18" s="1"/>
  <c r="H9"/>
  <c r="I9" s="1"/>
  <c r="H19"/>
  <c r="I19" s="1"/>
  <c r="H10"/>
  <c r="I10" s="1"/>
  <c r="H12"/>
  <c r="I12" s="1"/>
  <c r="H17"/>
  <c r="I17" s="1"/>
  <c r="H20"/>
  <c r="I20" s="1"/>
  <c r="H16"/>
  <c r="I16" s="1"/>
  <c r="H21"/>
  <c r="I21" s="1"/>
  <c r="H13"/>
  <c r="I13" s="1"/>
  <c r="H11"/>
  <c r="I11" s="1"/>
  <c r="H6"/>
  <c r="I6" s="1"/>
</calcChain>
</file>

<file path=xl/sharedStrings.xml><?xml version="1.0" encoding="utf-8"?>
<sst xmlns="http://schemas.openxmlformats.org/spreadsheetml/2006/main" count="108" uniqueCount="54">
  <si>
    <t>Terentev, Mikhail G RUS</t>
  </si>
  <si>
    <t>Shashin, Konstantin V RUS</t>
  </si>
  <si>
    <t>Elkin, Aleksandr M RUS</t>
  </si>
  <si>
    <t>Gunichev, Andrey I RUS</t>
  </si>
  <si>
    <t>Danilov, Konstantin A RUS</t>
  </si>
  <si>
    <t>Zhurukhin, Nikolay G RUS</t>
  </si>
  <si>
    <t>Belskiy, Stanislav Y RUS</t>
  </si>
  <si>
    <t>Zhukov, Konstantin G RUS</t>
  </si>
  <si>
    <t>Martyushev, Aleksey A RUS</t>
  </si>
  <si>
    <t>Tokarev, Denis A RUS</t>
  </si>
  <si>
    <t>Ril, Mikhail R RUS</t>
  </si>
  <si>
    <t>Ружьё</t>
  </si>
  <si>
    <t>Pravednikov, Vladimir N RUS</t>
  </si>
  <si>
    <t>Myagkikh, Roman Y RUS</t>
  </si>
  <si>
    <t>Gladkov, Sergey V RUS</t>
  </si>
  <si>
    <t>Korkodinov, Vladimir V RUS</t>
  </si>
  <si>
    <t>Nabatov, Sergey A RUS</t>
  </si>
  <si>
    <t>Nevolin, Aleksey A RUS</t>
  </si>
  <si>
    <t>Uporov, Evgeniy G RUS</t>
  </si>
  <si>
    <t>Yakovlev, Vladimir Y RUS</t>
  </si>
  <si>
    <t>Dudarev, Ilya A RUS</t>
  </si>
  <si>
    <t>Tyurin, Aleksey A RUS</t>
  </si>
  <si>
    <t>Pliner, Aleksandr S RUS</t>
  </si>
  <si>
    <t>Panova, Tatyana V L RUS</t>
  </si>
  <si>
    <t>Kropotov, Aleksandr L RUS</t>
  </si>
  <si>
    <t>Makeev, Aleksey Y RUS</t>
  </si>
  <si>
    <t>Klimov, Gennadiy G RUS</t>
  </si>
  <si>
    <t>Utrobin, Andrey M RUS</t>
  </si>
  <si>
    <t>Andreev, Anton V RUS</t>
  </si>
  <si>
    <t>Efimov, Venegdit I S RUS</t>
  </si>
  <si>
    <t>Korovnikov, Aleksey V RUS</t>
  </si>
  <si>
    <t>Vitsev, Andrey V RUS</t>
  </si>
  <si>
    <t>Khabarov, Igor V RUS</t>
  </si>
  <si>
    <t>Teterin, Pavel A RUS</t>
  </si>
  <si>
    <t>Vitsev, Kirill A J RUS</t>
  </si>
  <si>
    <t>Musin, Dmitriy A RUS</t>
  </si>
  <si>
    <t>Aleksandrov, Maksim V RUS</t>
  </si>
  <si>
    <t>Balobanov, Aleksandr V RUS</t>
  </si>
  <si>
    <t>Dashuk, Andrey S RUS</t>
  </si>
  <si>
    <t>Kozlov, Sergey B RUS</t>
  </si>
  <si>
    <t>Пистолет</t>
  </si>
  <si>
    <t>Карабин</t>
  </si>
  <si>
    <t>%</t>
  </si>
  <si>
    <t>OPEN</t>
  </si>
  <si>
    <t>СТАНДАРТ</t>
  </si>
  <si>
    <t>Команды стандарт:</t>
  </si>
  <si>
    <t>ЙОШКИН КОТ</t>
  </si>
  <si>
    <t>ВПА-ПЕРМЬ-СТАНДАРТ</t>
  </si>
  <si>
    <t>МПА-СТАНДАРТ</t>
  </si>
  <si>
    <t>ВПА-П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</si>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</sst>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2" fontId="0" fillId="0" borderId="0" xfId="0" applyNumberFormat="1"/>
    <xf numFmtId="2" fontId="0" fillId="0" borderId="0" xfId="0" applyNumberFormat="1" applyFill="1"/>
    <xf numFmtId="0" fontId="1" fillId="0" borderId="0" xfId="0" applyFont="1"/>
    <xf numFmtId="2" fontId="1" fillId="0" borderId="0" xfId="0" applyNumberFormat="1" applyFont="1" applyFill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A2" sqref="A2:XFD2"/>
    </sheetView>
  </sheetViews>
  <sheetFormatPr defaultRowHeight="15"/>
  <cols>
    <col min="1" max="1" width="6.140625" customWidth="1"/>
  </cols>
  <sheetData>
    <row r="1" spans="1:10">
      <c r="B1" t="s">
        <v>43</v>
      </c>
    </row>
    <row r="3" spans="1:10">
      <c r="E3" t="s">
        <v>11</v>
      </c>
      <c r="F3" t="s">
        <v>40</v>
      </c>
      <c r="G3" s="1" t="s">
        <v>41</v>
      </c>
      <c r="H3" s="4"/>
    </row>
    <row r="4" spans="1:10">
      <c r="A4">
        <v>1</v>
      </c>
      <c r="B4" t="s">
        <v>1</v>
      </c>
      <c r="E4" s="2">
        <v>94.38</v>
      </c>
      <c r="F4" s="3">
        <v>72.959999999999994</v>
      </c>
      <c r="G4" s="3">
        <v>98.48</v>
      </c>
      <c r="H4" s="5">
        <f t="shared" ref="H4:H21" si="0">E4+F4+G4</f>
        <v>265.82</v>
      </c>
      <c r="I4" s="6">
        <f t="shared" ref="I4:I21" si="1">(H4*100)/$H$4</f>
        <v>100</v>
      </c>
      <c r="J4" t="s">
        <v>42</v>
      </c>
    </row>
    <row r="5" spans="1:10">
      <c r="A5">
        <v>2</v>
      </c>
      <c r="B5" t="s">
        <v>2</v>
      </c>
      <c r="E5" s="2">
        <v>87.33</v>
      </c>
      <c r="F5" s="3">
        <v>100</v>
      </c>
      <c r="G5" s="3">
        <v>36.21</v>
      </c>
      <c r="H5" s="5">
        <f t="shared" si="0"/>
        <v>223.54</v>
      </c>
      <c r="I5" s="6">
        <f t="shared" si="1"/>
        <v>84.09450003761944</v>
      </c>
      <c r="J5" t="s">
        <v>42</v>
      </c>
    </row>
    <row r="6" spans="1:10">
      <c r="A6">
        <v>3</v>
      </c>
      <c r="B6" t="s">
        <v>0</v>
      </c>
      <c r="E6" s="2">
        <v>100</v>
      </c>
      <c r="F6" s="3">
        <v>50.27</v>
      </c>
      <c r="G6" s="3">
        <v>72.569999999999993</v>
      </c>
      <c r="H6" s="5">
        <f t="shared" si="0"/>
        <v>222.84</v>
      </c>
      <c r="I6" s="6">
        <f t="shared" si="1"/>
        <v>83.831163945527052</v>
      </c>
      <c r="J6" t="s">
        <v>42</v>
      </c>
    </row>
    <row r="7" spans="1:10">
      <c r="A7">
        <v>4</v>
      </c>
      <c r="B7" t="s">
        <v>6</v>
      </c>
      <c r="E7" s="2">
        <v>65.709999999999994</v>
      </c>
      <c r="F7" s="3">
        <v>64.53</v>
      </c>
      <c r="G7" s="3">
        <v>80.84</v>
      </c>
      <c r="H7" s="5">
        <f t="shared" si="0"/>
        <v>211.08</v>
      </c>
      <c r="I7" s="6">
        <f t="shared" si="1"/>
        <v>79.407117598374839</v>
      </c>
      <c r="J7" t="s">
        <v>42</v>
      </c>
    </row>
    <row r="8" spans="1:10">
      <c r="A8">
        <v>5</v>
      </c>
      <c r="B8" t="s">
        <v>5</v>
      </c>
      <c r="E8" s="2">
        <v>75.290000000000006</v>
      </c>
      <c r="F8" s="3">
        <v>27.78</v>
      </c>
      <c r="G8" s="3">
        <v>83.76</v>
      </c>
      <c r="H8" s="5">
        <f t="shared" si="0"/>
        <v>186.83</v>
      </c>
      <c r="I8" s="6">
        <f t="shared" si="1"/>
        <v>70.284402979459784</v>
      </c>
      <c r="J8" t="s">
        <v>42</v>
      </c>
    </row>
    <row r="9" spans="1:10">
      <c r="A9">
        <v>6</v>
      </c>
      <c r="B9" t="s">
        <v>8</v>
      </c>
      <c r="E9" s="2">
        <v>59.64</v>
      </c>
      <c r="F9" s="3">
        <v>60.56</v>
      </c>
      <c r="G9" s="3">
        <v>38.85</v>
      </c>
      <c r="H9" s="5">
        <f t="shared" si="0"/>
        <v>159.05000000000001</v>
      </c>
      <c r="I9" s="6">
        <f t="shared" si="1"/>
        <v>59.833722067564523</v>
      </c>
      <c r="J9" t="s">
        <v>42</v>
      </c>
    </row>
    <row r="10" spans="1:10">
      <c r="A10">
        <v>7</v>
      </c>
      <c r="B10" t="s">
        <v>10</v>
      </c>
      <c r="E10" s="2">
        <v>46.21</v>
      </c>
      <c r="F10" s="3">
        <v>32.06</v>
      </c>
      <c r="G10" s="3">
        <v>44.15</v>
      </c>
      <c r="H10" s="5">
        <f t="shared" si="0"/>
        <v>122.42000000000002</v>
      </c>
      <c r="I10" s="6">
        <f t="shared" si="1"/>
        <v>46.053720562786857</v>
      </c>
      <c r="J10" t="s">
        <v>42</v>
      </c>
    </row>
    <row r="11" spans="1:10">
      <c r="A11">
        <v>8</v>
      </c>
      <c r="B11" t="s">
        <v>36</v>
      </c>
      <c r="E11" s="2">
        <v>0</v>
      </c>
      <c r="F11" s="2">
        <v>49.75</v>
      </c>
      <c r="G11" s="3">
        <v>63.5</v>
      </c>
      <c r="H11" s="5">
        <f t="shared" si="0"/>
        <v>113.25</v>
      </c>
      <c r="I11" s="6">
        <f t="shared" si="1"/>
        <v>42.6040177563765</v>
      </c>
      <c r="J11" t="s">
        <v>42</v>
      </c>
    </row>
    <row r="12" spans="1:10">
      <c r="A12">
        <v>9</v>
      </c>
      <c r="B12" t="s">
        <v>30</v>
      </c>
      <c r="E12" s="2">
        <v>0</v>
      </c>
      <c r="F12" s="3">
        <v>42.98</v>
      </c>
      <c r="G12" s="3">
        <v>63.83</v>
      </c>
      <c r="H12" s="5">
        <f t="shared" si="0"/>
        <v>106.81</v>
      </c>
      <c r="I12" s="6">
        <f t="shared" si="1"/>
        <v>40.181325709126476</v>
      </c>
      <c r="J12" t="s">
        <v>42</v>
      </c>
    </row>
    <row r="13" spans="1:10">
      <c r="A13">
        <v>10</v>
      </c>
      <c r="B13" t="s">
        <v>39</v>
      </c>
      <c r="E13" s="2">
        <v>0</v>
      </c>
      <c r="F13" s="3">
        <v>0</v>
      </c>
      <c r="G13" s="3">
        <v>100</v>
      </c>
      <c r="H13" s="5">
        <f t="shared" si="0"/>
        <v>100</v>
      </c>
      <c r="I13" s="6">
        <f t="shared" si="1"/>
        <v>37.619441727484762</v>
      </c>
      <c r="J13" t="s">
        <v>42</v>
      </c>
    </row>
    <row r="14" spans="1:10">
      <c r="A14">
        <v>11</v>
      </c>
      <c r="B14" t="s">
        <v>3</v>
      </c>
      <c r="E14" s="2">
        <v>82.74</v>
      </c>
      <c r="F14" s="3">
        <v>0</v>
      </c>
      <c r="G14" s="3">
        <v>0</v>
      </c>
      <c r="H14" s="5">
        <f t="shared" si="0"/>
        <v>82.74</v>
      </c>
      <c r="I14" s="6">
        <f t="shared" si="1"/>
        <v>31.126326085320894</v>
      </c>
      <c r="J14" t="s">
        <v>42</v>
      </c>
    </row>
    <row r="15" spans="1:10">
      <c r="A15">
        <v>12</v>
      </c>
      <c r="B15" t="s">
        <v>4</v>
      </c>
      <c r="E15" s="2">
        <v>81.37</v>
      </c>
      <c r="F15" s="3">
        <v>0</v>
      </c>
      <c r="G15" s="3">
        <v>0</v>
      </c>
      <c r="H15" s="5">
        <f t="shared" si="0"/>
        <v>81.37</v>
      </c>
      <c r="I15" s="6">
        <f t="shared" si="1"/>
        <v>30.610939733654352</v>
      </c>
      <c r="J15" t="s">
        <v>42</v>
      </c>
    </row>
    <row r="16" spans="1:10">
      <c r="A16">
        <v>13</v>
      </c>
      <c r="B16" t="s">
        <v>33</v>
      </c>
      <c r="E16" s="2">
        <v>0</v>
      </c>
      <c r="F16" s="3">
        <v>37.200000000000003</v>
      </c>
      <c r="G16" s="3">
        <v>39.58</v>
      </c>
      <c r="H16" s="5">
        <f t="shared" si="0"/>
        <v>76.78</v>
      </c>
      <c r="I16" s="6">
        <f t="shared" si="1"/>
        <v>28.884207358362804</v>
      </c>
      <c r="J16" t="s">
        <v>42</v>
      </c>
    </row>
    <row r="17" spans="1:10">
      <c r="A17">
        <v>14</v>
      </c>
      <c r="B17" t="s">
        <v>31</v>
      </c>
      <c r="E17" s="2">
        <v>0</v>
      </c>
      <c r="F17" s="3">
        <v>40.950000000000003</v>
      </c>
      <c r="G17" s="3">
        <v>34.85</v>
      </c>
      <c r="H17" s="5">
        <f t="shared" si="0"/>
        <v>75.800000000000011</v>
      </c>
      <c r="I17" s="6">
        <f t="shared" si="1"/>
        <v>28.515536829433454</v>
      </c>
      <c r="J17" t="s">
        <v>42</v>
      </c>
    </row>
    <row r="18" spans="1:10">
      <c r="A18">
        <v>15</v>
      </c>
      <c r="B18" t="s">
        <v>7</v>
      </c>
      <c r="E18" s="2">
        <v>60.39</v>
      </c>
      <c r="F18" s="3">
        <v>0</v>
      </c>
      <c r="G18" s="3">
        <v>0</v>
      </c>
      <c r="H18" s="5">
        <f t="shared" si="0"/>
        <v>60.39</v>
      </c>
      <c r="I18" s="6">
        <f t="shared" si="1"/>
        <v>22.718380859228049</v>
      </c>
      <c r="J18" t="s">
        <v>42</v>
      </c>
    </row>
    <row r="19" spans="1:10">
      <c r="A19">
        <v>16</v>
      </c>
      <c r="B19" t="s">
        <v>9</v>
      </c>
      <c r="E19" s="2">
        <v>58.36</v>
      </c>
      <c r="F19" s="3">
        <v>0</v>
      </c>
      <c r="G19" s="3">
        <v>0</v>
      </c>
      <c r="H19" s="5">
        <f t="shared" si="0"/>
        <v>58.36</v>
      </c>
      <c r="I19" s="6">
        <f t="shared" si="1"/>
        <v>21.95470619216011</v>
      </c>
      <c r="J19" t="s">
        <v>42</v>
      </c>
    </row>
    <row r="20" spans="1:10">
      <c r="A20">
        <v>17</v>
      </c>
      <c r="B20" t="s">
        <v>32</v>
      </c>
      <c r="E20" s="2">
        <v>0</v>
      </c>
      <c r="F20" s="3">
        <v>39.4</v>
      </c>
      <c r="G20" s="3">
        <v>0</v>
      </c>
      <c r="H20" s="5">
        <f t="shared" si="0"/>
        <v>39.4</v>
      </c>
      <c r="I20" s="6">
        <f t="shared" si="1"/>
        <v>14.822060040628998</v>
      </c>
      <c r="J20" t="s">
        <v>42</v>
      </c>
    </row>
    <row r="21" spans="1:10">
      <c r="A21">
        <v>18</v>
      </c>
      <c r="B21" t="s">
        <v>34</v>
      </c>
      <c r="E21" s="2">
        <v>0</v>
      </c>
      <c r="F21" s="3">
        <v>24.44</v>
      </c>
      <c r="G21" s="3">
        <v>9.5299999999999994</v>
      </c>
      <c r="H21" s="5">
        <f t="shared" si="0"/>
        <v>33.97</v>
      </c>
      <c r="I21" s="6">
        <f t="shared" si="1"/>
        <v>12.779324354826574</v>
      </c>
      <c r="J21" t="s">
        <v>42</v>
      </c>
    </row>
  </sheetData>
  <sortState ref="A3:G20">
    <sortCondition descending="1" ref="A3"/>
  </sortState>
  <pageMargins left="0.45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B17" sqref="B17:F17"/>
    </sheetView>
  </sheetViews>
  <sheetFormatPr defaultRowHeight="15"/>
  <cols>
    <col min="1" max="1" width="7.28515625" customWidth="1"/>
    <col min="2" max="2" width="29.7109375" customWidth="1"/>
    <col min="6" max="6" width="9.140625" style="2"/>
  </cols>
  <sheetData>
    <row r="1" spans="1:8">
      <c r="B1" t="s">
        <v>44</v>
      </c>
    </row>
    <row r="3" spans="1:8">
      <c r="C3" t="s">
        <v>11</v>
      </c>
      <c r="D3" t="s">
        <v>40</v>
      </c>
      <c r="E3" t="s">
        <v>41</v>
      </c>
    </row>
    <row r="4" spans="1:8">
      <c r="A4">
        <v>1</v>
      </c>
      <c r="B4" t="s">
        <v>19</v>
      </c>
      <c r="C4" s="2">
        <v>71.84</v>
      </c>
      <c r="D4" s="2">
        <v>79.709999999999994</v>
      </c>
      <c r="E4" s="2">
        <v>100</v>
      </c>
      <c r="F4" s="6">
        <f t="shared" ref="F4:F24" si="0">C4+D4+E4</f>
        <v>251.55</v>
      </c>
      <c r="G4" s="6">
        <f>(F4*100)/$F$4</f>
        <v>100</v>
      </c>
      <c r="H4" t="s">
        <v>42</v>
      </c>
    </row>
    <row r="5" spans="1:8">
      <c r="A5">
        <v>2</v>
      </c>
      <c r="B5" t="s">
        <v>13</v>
      </c>
      <c r="C5" s="2">
        <v>96.68</v>
      </c>
      <c r="D5" s="2">
        <v>72.66</v>
      </c>
      <c r="E5" s="2">
        <v>77.44</v>
      </c>
      <c r="F5" s="6">
        <f t="shared" si="0"/>
        <v>246.78</v>
      </c>
      <c r="G5" s="6">
        <f>(F5*100)/$F$4</f>
        <v>98.103756708407872</v>
      </c>
      <c r="H5" t="s">
        <v>42</v>
      </c>
    </row>
    <row r="6" spans="1:8">
      <c r="A6">
        <v>3</v>
      </c>
      <c r="B6" t="s">
        <v>21</v>
      </c>
      <c r="C6" s="2">
        <v>67.14</v>
      </c>
      <c r="D6" s="2">
        <v>67.27</v>
      </c>
      <c r="E6" s="2">
        <v>81.59</v>
      </c>
      <c r="F6" s="6">
        <f t="shared" si="0"/>
        <v>216</v>
      </c>
      <c r="G6" s="6">
        <f t="shared" ref="G6:G24" si="1">(F6*100)/$F$4</f>
        <v>85.867620751341676</v>
      </c>
      <c r="H6" t="s">
        <v>42</v>
      </c>
    </row>
    <row r="7" spans="1:8">
      <c r="A7">
        <v>4</v>
      </c>
      <c r="B7" t="s">
        <v>28</v>
      </c>
      <c r="C7" s="2">
        <v>48.17</v>
      </c>
      <c r="D7" s="2">
        <v>100</v>
      </c>
      <c r="E7" s="2">
        <v>61.37</v>
      </c>
      <c r="F7" s="6">
        <f t="shared" si="0"/>
        <v>209.54000000000002</v>
      </c>
      <c r="G7" s="6">
        <f t="shared" si="1"/>
        <v>83.29954283442656</v>
      </c>
      <c r="H7" t="s">
        <v>42</v>
      </c>
    </row>
    <row r="8" spans="1:8">
      <c r="A8">
        <v>5</v>
      </c>
      <c r="B8" t="s">
        <v>15</v>
      </c>
      <c r="C8" s="2">
        <v>82.89</v>
      </c>
      <c r="D8" s="2">
        <v>70.47</v>
      </c>
      <c r="E8" s="2">
        <v>49.09</v>
      </c>
      <c r="F8" s="6">
        <f t="shared" si="0"/>
        <v>202.45000000000002</v>
      </c>
      <c r="G8" s="6">
        <f t="shared" si="1"/>
        <v>80.481017690320016</v>
      </c>
      <c r="H8" t="s">
        <v>42</v>
      </c>
    </row>
    <row r="9" spans="1:8">
      <c r="A9">
        <v>6</v>
      </c>
      <c r="B9" t="s">
        <v>14</v>
      </c>
      <c r="C9" s="2">
        <v>83.3</v>
      </c>
      <c r="D9" s="2">
        <v>47.22</v>
      </c>
      <c r="E9" s="2">
        <v>63.27</v>
      </c>
      <c r="F9" s="6">
        <f t="shared" si="0"/>
        <v>193.79</v>
      </c>
      <c r="G9" s="6">
        <f t="shared" si="1"/>
        <v>77.03836215464122</v>
      </c>
      <c r="H9" t="s">
        <v>42</v>
      </c>
    </row>
    <row r="10" spans="1:8">
      <c r="A10">
        <v>7</v>
      </c>
      <c r="B10" t="s">
        <v>26</v>
      </c>
      <c r="C10" s="2">
        <v>52.1</v>
      </c>
      <c r="D10" s="2">
        <v>58.04</v>
      </c>
      <c r="E10" s="2">
        <v>82.11</v>
      </c>
      <c r="F10" s="6">
        <f t="shared" si="0"/>
        <v>192.25</v>
      </c>
      <c r="G10" s="6">
        <f t="shared" si="1"/>
        <v>76.426157821506649</v>
      </c>
      <c r="H10" t="s">
        <v>42</v>
      </c>
    </row>
    <row r="11" spans="1:8">
      <c r="A11">
        <v>8</v>
      </c>
      <c r="B11" t="s">
        <v>17</v>
      </c>
      <c r="C11" s="2">
        <v>79.13</v>
      </c>
      <c r="D11" s="2">
        <v>61.46</v>
      </c>
      <c r="E11" s="2">
        <v>45.03</v>
      </c>
      <c r="F11" s="6">
        <f t="shared" si="0"/>
        <v>185.62</v>
      </c>
      <c r="G11" s="6">
        <f t="shared" si="1"/>
        <v>73.79049890677797</v>
      </c>
      <c r="H11" t="s">
        <v>42</v>
      </c>
    </row>
    <row r="12" spans="1:8">
      <c r="A12">
        <v>9</v>
      </c>
      <c r="B12" t="s">
        <v>27</v>
      </c>
      <c r="C12" s="2">
        <v>51.26</v>
      </c>
      <c r="D12" s="2">
        <v>59.71</v>
      </c>
      <c r="E12" s="2">
        <v>66.58</v>
      </c>
      <c r="F12" s="6">
        <f t="shared" si="0"/>
        <v>177.55</v>
      </c>
      <c r="G12" s="6">
        <f t="shared" si="1"/>
        <v>70.582389187040349</v>
      </c>
      <c r="H12" t="s">
        <v>42</v>
      </c>
    </row>
    <row r="13" spans="1:8">
      <c r="A13">
        <v>10</v>
      </c>
      <c r="B13" t="s">
        <v>16</v>
      </c>
      <c r="C13" s="2">
        <v>81.260000000000005</v>
      </c>
      <c r="D13" s="2">
        <v>51.23</v>
      </c>
      <c r="E13" s="2">
        <v>44.95</v>
      </c>
      <c r="F13" s="6">
        <f t="shared" si="0"/>
        <v>177.44</v>
      </c>
      <c r="G13" s="6">
        <f t="shared" si="1"/>
        <v>70.538660306102159</v>
      </c>
      <c r="H13" t="s">
        <v>42</v>
      </c>
    </row>
    <row r="14" spans="1:8">
      <c r="A14">
        <v>11</v>
      </c>
      <c r="B14" t="s">
        <v>25</v>
      </c>
      <c r="C14" s="2">
        <v>62.97</v>
      </c>
      <c r="D14" s="2">
        <v>52.93</v>
      </c>
      <c r="E14" s="2">
        <v>44.12</v>
      </c>
      <c r="F14" s="6">
        <f t="shared" si="0"/>
        <v>160.02000000000001</v>
      </c>
      <c r="G14" s="6">
        <f t="shared" si="1"/>
        <v>63.613595706618966</v>
      </c>
      <c r="H14" t="s">
        <v>42</v>
      </c>
    </row>
    <row r="15" spans="1:8">
      <c r="A15">
        <v>12</v>
      </c>
      <c r="B15" t="s">
        <v>29</v>
      </c>
      <c r="C15" s="2">
        <v>35.96</v>
      </c>
      <c r="D15" s="2">
        <v>66.88</v>
      </c>
      <c r="E15" s="2">
        <v>56.65</v>
      </c>
      <c r="F15" s="6">
        <f t="shared" si="0"/>
        <v>159.49</v>
      </c>
      <c r="G15" s="6">
        <f t="shared" si="1"/>
        <v>63.402902007553166</v>
      </c>
      <c r="H15" t="s">
        <v>42</v>
      </c>
    </row>
    <row r="16" spans="1:8">
      <c r="A16">
        <v>13</v>
      </c>
      <c r="B16" t="s">
        <v>22</v>
      </c>
      <c r="C16" s="2">
        <v>65.319999999999993</v>
      </c>
      <c r="D16" s="2">
        <v>46.07</v>
      </c>
      <c r="E16" s="2">
        <v>47.43</v>
      </c>
      <c r="F16" s="6">
        <f t="shared" si="0"/>
        <v>158.82</v>
      </c>
      <c r="G16" s="6">
        <f t="shared" si="1"/>
        <v>63.136553369111503</v>
      </c>
      <c r="H16" t="s">
        <v>42</v>
      </c>
    </row>
    <row r="17" spans="1:8">
      <c r="A17">
        <v>14</v>
      </c>
      <c r="B17" t="s">
        <v>20</v>
      </c>
      <c r="C17" s="2">
        <v>69.42</v>
      </c>
      <c r="D17" s="2">
        <v>48.71</v>
      </c>
      <c r="E17" s="2">
        <v>35.31</v>
      </c>
      <c r="F17" s="6">
        <f t="shared" si="0"/>
        <v>153.44</v>
      </c>
      <c r="G17" s="6">
        <f t="shared" si="1"/>
        <v>60.997813555953087</v>
      </c>
      <c r="H17" t="s">
        <v>42</v>
      </c>
    </row>
    <row r="18" spans="1:8">
      <c r="A18">
        <v>15</v>
      </c>
      <c r="B18" t="s">
        <v>24</v>
      </c>
      <c r="C18" s="2">
        <v>63.41</v>
      </c>
      <c r="D18" s="2">
        <v>35.42</v>
      </c>
      <c r="E18" s="2">
        <v>45.11</v>
      </c>
      <c r="F18" s="6">
        <f t="shared" si="0"/>
        <v>143.94</v>
      </c>
      <c r="G18" s="6">
        <f t="shared" si="1"/>
        <v>57.221228384019078</v>
      </c>
      <c r="H18" t="s">
        <v>42</v>
      </c>
    </row>
    <row r="19" spans="1:8">
      <c r="A19">
        <v>16</v>
      </c>
      <c r="B19" t="s">
        <v>23</v>
      </c>
      <c r="C19" s="2">
        <v>64.180000000000007</v>
      </c>
      <c r="D19" s="2">
        <v>42.98</v>
      </c>
      <c r="E19" s="2">
        <v>18.66</v>
      </c>
      <c r="F19" s="6">
        <f t="shared" si="0"/>
        <v>125.82</v>
      </c>
      <c r="G19" s="6">
        <f t="shared" si="1"/>
        <v>50.017889087656528</v>
      </c>
      <c r="H19" t="s">
        <v>42</v>
      </c>
    </row>
    <row r="20" spans="1:8">
      <c r="A20">
        <v>17</v>
      </c>
      <c r="B20" t="s">
        <v>12</v>
      </c>
      <c r="C20" s="2">
        <v>100</v>
      </c>
      <c r="D20" s="2">
        <v>0</v>
      </c>
      <c r="E20" s="2">
        <v>0</v>
      </c>
      <c r="F20" s="6">
        <f t="shared" si="0"/>
        <v>100</v>
      </c>
      <c r="G20" s="6">
        <f t="shared" si="1"/>
        <v>39.753528125621145</v>
      </c>
      <c r="H20" t="s">
        <v>42</v>
      </c>
    </row>
    <row r="21" spans="1:8">
      <c r="A21">
        <v>18</v>
      </c>
      <c r="B21" t="s">
        <v>37</v>
      </c>
      <c r="C21" s="2">
        <v>0</v>
      </c>
      <c r="D21" s="2">
        <v>45.11</v>
      </c>
      <c r="E21" s="2">
        <v>51.02</v>
      </c>
      <c r="F21" s="6">
        <f t="shared" si="0"/>
        <v>96.13</v>
      </c>
      <c r="G21" s="6">
        <f t="shared" si="1"/>
        <v>38.215066587159612</v>
      </c>
      <c r="H21" t="s">
        <v>42</v>
      </c>
    </row>
    <row r="22" spans="1:8">
      <c r="A22">
        <v>19</v>
      </c>
      <c r="B22" t="s">
        <v>18</v>
      </c>
      <c r="C22" s="2">
        <v>78.069999999999993</v>
      </c>
      <c r="D22" s="2">
        <v>0</v>
      </c>
      <c r="E22" s="2">
        <v>0</v>
      </c>
      <c r="F22" s="6">
        <f t="shared" si="0"/>
        <v>78.069999999999993</v>
      </c>
      <c r="G22" s="6">
        <f t="shared" si="1"/>
        <v>31.035579407672426</v>
      </c>
      <c r="H22" t="s">
        <v>42</v>
      </c>
    </row>
    <row r="23" spans="1:8">
      <c r="A23">
        <v>20</v>
      </c>
      <c r="B23" t="s">
        <v>35</v>
      </c>
      <c r="C23" s="2">
        <v>0</v>
      </c>
      <c r="D23" s="2">
        <v>53.57</v>
      </c>
      <c r="E23" s="2">
        <v>0</v>
      </c>
      <c r="F23" s="6">
        <f t="shared" si="0"/>
        <v>53.57</v>
      </c>
      <c r="G23" s="6">
        <f t="shared" si="1"/>
        <v>21.295965016895249</v>
      </c>
      <c r="H23" t="s">
        <v>42</v>
      </c>
    </row>
    <row r="24" spans="1:8">
      <c r="A24">
        <v>21</v>
      </c>
      <c r="B24" t="s">
        <v>38</v>
      </c>
      <c r="C24" s="2">
        <v>0</v>
      </c>
      <c r="D24" s="2">
        <v>32.020000000000003</v>
      </c>
      <c r="E24" s="2">
        <v>0</v>
      </c>
      <c r="F24" s="6">
        <f t="shared" si="0"/>
        <v>32.020000000000003</v>
      </c>
      <c r="G24" s="6">
        <f t="shared" si="1"/>
        <v>12.729079705823892</v>
      </c>
      <c r="H24" t="s">
        <v>42</v>
      </c>
    </row>
  </sheetData>
  <sortState ref="A2:G22">
    <sortCondition descending="1" ref="A2"/>
  </sortState>
  <pageMargins left="0.6" right="0.56999999999999995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F17" sqref="F17"/>
    </sheetView>
  </sheetViews>
  <sheetFormatPr defaultRowHeight="15"/>
  <cols>
    <col min="1" max="1" width="33.42578125" customWidth="1"/>
  </cols>
  <sheetData>
    <row r="1" spans="1:5">
      <c r="A1" t="s">
        <v>45</v>
      </c>
    </row>
    <row r="3" spans="1:5">
      <c r="A3" t="s">
        <v>46</v>
      </c>
      <c r="B3" t="s">
        <v>50</v>
      </c>
    </row>
    <row r="4" spans="1:5">
      <c r="A4" t="s">
        <v>26</v>
      </c>
      <c r="B4" s="2">
        <v>52.1</v>
      </c>
      <c r="C4" s="2">
        <v>58.04</v>
      </c>
      <c r="D4" s="2">
        <v>82.11</v>
      </c>
      <c r="E4" s="6">
        <f t="shared" ref="E4:E7" si="0">B4+C4+D4</f>
        <v>192.25</v>
      </c>
    </row>
    <row r="5" spans="1:5">
      <c r="A5" t="s">
        <v>19</v>
      </c>
      <c r="B5" s="2">
        <v>71.84</v>
      </c>
      <c r="C5" s="2">
        <v>79.709999999999994</v>
      </c>
      <c r="D5" s="2">
        <v>100</v>
      </c>
      <c r="E5" s="6">
        <f t="shared" si="0"/>
        <v>251.55</v>
      </c>
    </row>
    <row r="6" spans="1:5">
      <c r="A6" t="s">
        <v>28</v>
      </c>
      <c r="B6" s="2">
        <v>48.17</v>
      </c>
      <c r="C6" s="2">
        <v>100</v>
      </c>
      <c r="D6" s="2">
        <v>61.37</v>
      </c>
      <c r="E6" s="6">
        <f t="shared" si="0"/>
        <v>209.54000000000002</v>
      </c>
    </row>
    <row r="7" spans="1:5">
      <c r="A7" t="s">
        <v>29</v>
      </c>
      <c r="B7" s="2">
        <v>35.96</v>
      </c>
      <c r="C7" s="2">
        <v>66.88</v>
      </c>
      <c r="D7" s="2">
        <v>56.65</v>
      </c>
      <c r="E7" s="6">
        <v>0</v>
      </c>
    </row>
    <row r="8" spans="1:5">
      <c r="E8" s="6">
        <f>SUM(E4:E7)</f>
        <v>653.34</v>
      </c>
    </row>
    <row r="10" spans="1:5">
      <c r="A10" t="s">
        <v>47</v>
      </c>
      <c r="B10" t="s">
        <v>51</v>
      </c>
    </row>
    <row r="11" spans="1:5">
      <c r="A11" t="s">
        <v>14</v>
      </c>
      <c r="B11" s="2">
        <v>83.3</v>
      </c>
      <c r="C11" s="2">
        <v>47.22</v>
      </c>
      <c r="D11" s="2">
        <v>63.27</v>
      </c>
      <c r="E11" s="6">
        <f t="shared" ref="E11:E13" si="1">B11+C11+D11</f>
        <v>193.79</v>
      </c>
    </row>
    <row r="12" spans="1:5">
      <c r="A12" t="s">
        <v>21</v>
      </c>
      <c r="B12" s="2">
        <v>67.14</v>
      </c>
      <c r="C12" s="2">
        <v>67.27</v>
      </c>
      <c r="D12" s="2">
        <v>81.59</v>
      </c>
      <c r="E12" s="6">
        <f t="shared" si="1"/>
        <v>216</v>
      </c>
    </row>
    <row r="13" spans="1:5">
      <c r="A13" t="s">
        <v>15</v>
      </c>
      <c r="B13" s="2">
        <v>82.89</v>
      </c>
      <c r="C13" s="2">
        <v>70.47</v>
      </c>
      <c r="D13" s="2">
        <v>49.09</v>
      </c>
      <c r="E13" s="6">
        <f t="shared" si="1"/>
        <v>202.45000000000002</v>
      </c>
    </row>
    <row r="14" spans="1:5">
      <c r="E14" s="6">
        <f>SUM(E11:E13)</f>
        <v>612.24</v>
      </c>
    </row>
    <row r="16" spans="1:5">
      <c r="A16" t="s">
        <v>48</v>
      </c>
      <c r="B16" t="s">
        <v>53</v>
      </c>
    </row>
    <row r="17" spans="1:5">
      <c r="A17" t="s">
        <v>24</v>
      </c>
      <c r="B17" s="2">
        <v>63.41</v>
      </c>
      <c r="C17" s="2">
        <v>35.42</v>
      </c>
      <c r="D17" s="2">
        <v>45.11</v>
      </c>
      <c r="E17" s="6">
        <f t="shared" ref="E17:E19" si="2">B17+C17+D17</f>
        <v>143.94</v>
      </c>
    </row>
    <row r="18" spans="1:5">
      <c r="A18" t="s">
        <v>17</v>
      </c>
      <c r="B18" s="2">
        <v>79.13</v>
      </c>
      <c r="C18" s="2">
        <v>61.46</v>
      </c>
      <c r="D18" s="2">
        <v>45.03</v>
      </c>
      <c r="E18" s="6">
        <f t="shared" si="2"/>
        <v>185.62</v>
      </c>
    </row>
    <row r="19" spans="1:5">
      <c r="A19" t="s">
        <v>23</v>
      </c>
      <c r="B19" s="2">
        <v>64.180000000000007</v>
      </c>
      <c r="C19" s="2">
        <v>42.98</v>
      </c>
      <c r="D19" s="2">
        <v>18.66</v>
      </c>
      <c r="E19" s="6">
        <f t="shared" si="2"/>
        <v>125.82</v>
      </c>
    </row>
    <row r="20" spans="1:5">
      <c r="E20" s="6">
        <f>SUM(E17:E19)</f>
        <v>455.38</v>
      </c>
    </row>
    <row r="22" spans="1:5">
      <c r="A22" t="s">
        <v>49</v>
      </c>
      <c r="B22" t="s">
        <v>52</v>
      </c>
    </row>
    <row r="23" spans="1:5">
      <c r="A23" t="s">
        <v>16</v>
      </c>
      <c r="B23" s="2">
        <v>81.260000000000005</v>
      </c>
      <c r="C23" s="2">
        <v>51.23</v>
      </c>
      <c r="D23" s="2">
        <v>44.95</v>
      </c>
      <c r="E23" s="6">
        <f t="shared" ref="E23:E25" si="3">B23+C23+D23</f>
        <v>177.44</v>
      </c>
    </row>
    <row r="24" spans="1:5">
      <c r="A24" t="s">
        <v>13</v>
      </c>
      <c r="B24" s="2">
        <v>96.68</v>
      </c>
      <c r="C24" s="2">
        <v>72.66</v>
      </c>
      <c r="D24" s="2">
        <v>77.44</v>
      </c>
      <c r="E24" s="6">
        <f t="shared" si="3"/>
        <v>246.78</v>
      </c>
    </row>
    <row r="25" spans="1:5">
      <c r="A25" t="s">
        <v>20</v>
      </c>
      <c r="B25" s="2">
        <v>69.42</v>
      </c>
      <c r="C25" s="2">
        <v>48.71</v>
      </c>
      <c r="D25" s="2">
        <v>35.31</v>
      </c>
      <c r="E25" s="6">
        <f t="shared" si="3"/>
        <v>153.44</v>
      </c>
    </row>
    <row r="26" spans="1:5">
      <c r="E26" s="6">
        <f>SUM(E23:E25)</f>
        <v>577.66000000000008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Опен</vt:lpstr>
      <vt:lpstr>Стандарт</vt:lpstr>
      <vt:lpstr>Команды ст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2013-06-09T12:22:06Z</dcterms:modified>
</cp:coreProperties>
</file>